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tokushinkai-fs\TOKUSHIN1\ワールドラボ\外販営業\会議資料\歯科技工士ベースアップ関係資料\"/>
    </mc:Choice>
  </mc:AlternateContent>
  <xr:revisionPtr revIDLastSave="0" documentId="13_ncr:1_{7D8DAED7-3B91-4B64-80C9-ADB7BAD3B760}" xr6:coauthVersionLast="47" xr6:coauthVersionMax="47" xr10:uidLastSave="{00000000-0000-0000-0000-000000000000}"/>
  <workbookProtection workbookAlgorithmName="SHA-512" workbookHashValue="Lq3m5rK595b8+kJxpXf0bKcARGYz23HTtIG/qovUxguW3ykVk5bN5OyFgw4zilFNfq4DUEzLZ2kubdmE5XQNHw==" workbookSaltValue="O1HE7Kx4Zdr3sxMZN8Eq5g==" workbookSpinCount="100000" lockStructure="1"/>
  <bookViews>
    <workbookView xWindow="-120" yWindow="-16320" windowWidth="29040" windowHeight="15720"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[1]サービス種類一覧!$B$4:$B$20</definedName>
    <definedName name="サービス種別" localSheetId="1">#REF!</definedName>
    <definedName name="サービス種別" localSheetId="2">#REF!</definedName>
    <definedName name="サービス種別">#REF!</definedName>
    <definedName name="サービス種類" localSheetId="0">[1]サービス種類一覧!$C$4:$C$20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[2]加算率一覧!$A$4:$A$25</definedName>
    <definedName name="一覧">#REF!</definedName>
    <definedName name="種類" localSheetId="0">[1]サービス種類一覧!$A$4:$A$20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7" l="1"/>
  <c r="M2" i="7"/>
  <c r="L2" i="7"/>
  <c r="K2" i="7"/>
  <c r="J2" i="7"/>
  <c r="I2" i="7"/>
  <c r="G2" i="7"/>
  <c r="H2" i="7"/>
  <c r="F2" i="7"/>
  <c r="E2" i="7"/>
  <c r="D2" i="7"/>
  <c r="C2" i="7"/>
  <c r="B2" i="7"/>
  <c r="H14" i="4"/>
  <c r="H15" i="4"/>
  <c r="P2" i="7" s="1"/>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<sst xmlns="http://schemas.openxmlformats.org/spreadsheetml/2006/main" count="158" uniqueCount="131">
  <si>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</si>
  <si>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</si>
  <si>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</si>
  <si>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</si>
  <si>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</si>
  <si>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</si>
  <si>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</si>
  <si>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</si>
  <si>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</si>
  <si>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</si>
  <si>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</si>
  <si>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</si>
  <si>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</si>
  <si>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</si>
  <si>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</si>
  <si>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</si>
  <si>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</si>
  <si>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</si>
  <si>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</si>
  <si>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</si>
  <si>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</si>
  <si>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</si>
  <si>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</si>
  <si>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</si>
  <si>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</si>
  <si>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</si>
  <si>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</si>
  <si>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</si>
  <si>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</si>
  <si>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</si>
  <si>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</si>
  <si>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</si>
  <si>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</si>
  <si>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</si>
  <si>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</si>
  <si>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</si>
  <si>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</si>
  <si>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</si>
  <si>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</si>
  <si>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</si>
  <si>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</si>
  <si>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</si>
  <si>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</si>
  <si>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</si>
  <si>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</si>
  <si>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</si>
  <si>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</si>
  <si>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</si>
  <si>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</si>
  <si>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</si>
  <si>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</si>
  <si>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</si>
  <si>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</si>
  <si>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</si>
  <si>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</si>
  <si>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</si>
  <si>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</si>
  <si>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</si>
  <si>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</si>
  <si>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</si>
  <si>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</si>
  <si>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</si>
  <si>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</si>
  <si>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</si>
  <si>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</si>
  <si>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</si>
  <si>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</si>
  <si>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</si>
  <si>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</si>
  <si>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</si>
  <si>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</si>
  <si>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</si>
  <si>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</si>
  <si>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</si>
  <si>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</si>
  <si>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</si>
  <si>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102_1_1_0</t>
    <phoneticPr fontId="4"/>
  </si>
  <si>
    <t>　　　　３　届出書は、１通提出のこと。</t>
  </si>
  <si>
    <r>
      <t>　　　　２　□には、適合する場合「</t>
    </r>
    <r>
      <rPr>
        <sz val="10"/>
        <color rgb="FF000000"/>
        <rFont val="ＭＳ 明朝"/>
        <family val="1"/>
        <charset val="128"/>
      </rPr>
      <t>✓</t>
    </r>
    <r>
      <rPr>
        <sz val="10"/>
        <color rgb="FF000000"/>
        <rFont val="ＭＳ ゴシック"/>
        <family val="3"/>
        <charset val="128"/>
      </rPr>
      <t>」を記入すること。</t>
    </r>
  </si>
  <si>
    <t>備考１　［　  ］欄には、該当する施設基準の名称を記入すること。</t>
  </si>
  <si>
    <t>殿</t>
    <rPh sb="0" eb="1">
      <t>トノ</t>
    </rPh>
    <phoneticPr fontId="4"/>
  </si>
  <si>
    <t>開設者名　　　　　　　　　　　　</t>
    <phoneticPr fontId="4"/>
  </si>
  <si>
    <t>及び名称</t>
    <phoneticPr fontId="4"/>
  </si>
  <si>
    <t>保険医療機関・保険薬局の所在地</t>
  </si>
  <si>
    <t>歯科点数表第１章第２部入院料等通則第９号</t>
  </si>
  <si>
    <t>月</t>
    <rPh sb="0" eb="1">
      <t>ツキ</t>
    </rPh>
    <phoneticPr fontId="4"/>
  </si>
  <si>
    <t>医科点数表第１章第２部入院料等通則第11号</t>
  </si>
  <si>
    <t>賃金改善実績報告書・中間報告書</t>
    <phoneticPr fontId="4"/>
  </si>
  <si>
    <t>標記について、上記基準のすべてに適合しているので、別添の様式を添えて届出します。</t>
    <phoneticPr fontId="4"/>
  </si>
  <si>
    <t>外来・在宅ベースアップ評価料（Ⅱ）の注６　　　　歯科外来・在宅ベースアップ評価料（Ⅱ）の注６</t>
    <phoneticPr fontId="4"/>
  </si>
  <si>
    <t>外来・在宅ベースアップ評価料（Ⅱ）の注５　　　　歯科外来・在宅ベースアップ評価料（Ⅱ）の注５</t>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</si>
  <si>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</si>
  <si>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外来・在宅ベースアップ評価料（Ⅰ）の注５　　　　歯科外来・在宅ベースアップ評価料（Ⅰ）の注５</t>
    <rPh sb="18" eb="19">
      <t>チュウ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</si>
  <si>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</si>
  <si>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入院ベースアップ評価料</t>
    <rPh sb="0" eb="2">
      <t>ニュウイン</t>
    </rPh>
    <rPh sb="8" eb="11">
      <t>ヒョウカリョウ</t>
    </rPh>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</si>
  <si>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</si>
  <si>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外来・在宅ベースアップ評価料（Ⅱ）　　　　　　　歯科外来・在宅ベースアップ評価料（Ⅱ）</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</si>
  <si>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</si>
  <si>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外来・在宅ベースアップ評価料（Ⅰ）　　　　　　　歯科外来・在宅ベースアップ評価料（Ⅰ）</t>
    <phoneticPr fontId="4"/>
  </si>
  <si>
    <t>看護職員処遇改善評価料</t>
    <phoneticPr fontId="4"/>
  </si>
  <si>
    <t>（選択してください）</t>
  </si>
  <si>
    <t>の施設基準に係る届出</t>
  </si>
  <si>
    <t>（届出事項）</t>
    <rPh sb="1" eb="3">
      <t>トドケデ</t>
    </rPh>
    <rPh sb="3" eb="5">
      <t>ジコウ</t>
    </rPh>
    <phoneticPr fontId="4"/>
  </si>
  <si>
    <t>電話番号　：</t>
    <phoneticPr fontId="4"/>
  </si>
  <si>
    <t>担当者氏名：</t>
    <phoneticPr fontId="4"/>
  </si>
  <si>
    <t>連絡先</t>
    <rPh sb="0" eb="3">
      <t>レンラクサキ</t>
    </rPh>
    <phoneticPr fontId="4"/>
  </si>
  <si>
    <t>又は保険薬局コード</t>
  </si>
  <si>
    <t>届出番号</t>
    <rPh sb="0" eb="2">
      <t>トドケデ</t>
    </rPh>
    <rPh sb="2" eb="4">
      <t>バンゴウ</t>
    </rPh>
    <phoneticPr fontId="4"/>
  </si>
  <si>
    <t>保険医療機関コード</t>
  </si>
  <si>
    <t>特掲診療料の施設基準に係る届出書</t>
    <phoneticPr fontId="4"/>
  </si>
  <si>
    <t>別添２</t>
    <rPh sb="0" eb="2">
      <t>ベッテン</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</si>
  <si>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</si>
  <si>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betsu2_1</t>
    <phoneticPr fontId="4"/>
  </si>
  <si>
    <t>betsu2_2</t>
  </si>
  <si>
    <t>betsu2_3</t>
  </si>
  <si>
    <t>betsu2_4</t>
  </si>
  <si>
    <t>betsu2_5</t>
  </si>
  <si>
    <t>betsu2_6</t>
  </si>
  <si>
    <t>betsu2_7</t>
  </si>
  <si>
    <t>betsu2_8</t>
  </si>
  <si>
    <t>betsu2_9</t>
  </si>
  <si>
    <t>betsu2_10</t>
  </si>
  <si>
    <t>betsu2_11</t>
  </si>
  <si>
    <t>betsu2_12</t>
  </si>
  <si>
    <t>betsu2_13</t>
  </si>
  <si>
    <t>g</t>
    <phoneticPr fontId="4"/>
  </si>
  <si>
    <t>様式更新日</t>
    <rPh sb="0" eb="2">
      <t>ヨウシキ</t>
    </rPh>
    <rPh sb="2" eb="5">
      <t>コウシンビ</t>
    </rPh>
    <phoneticPr fontId="4"/>
  </si>
  <si>
    <t>株式会社ワールドラボ</t>
    <rPh sb="0" eb="4">
      <t>カブシキガイシャ</t>
    </rPh>
    <phoneticPr fontId="4"/>
  </si>
  <si>
    <t>新規届出</t>
  </si>
  <si>
    <t>歯科技工所ベースアップ支援料</t>
  </si>
  <si>
    <t>当歯科技工所においては、本支援料に係る収入を、業務内容及び従事状況等に応じて、
基本給又は手当の引き上げ（見直し）に充当すること等、適切に配分し処遇改善を図る。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</si>
</sst>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auto="1"/>
      </left>
      <right style="hair">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7" xfId="0" applyFont="1" applyBorder="1">
      <alignment vertical="center"/>
    </xf>
    <xf numFmtId="0" fontId="19" fillId="0" borderId="26" xfId="0" applyFont="1" applyBorder="1">
      <alignment vertical="center"/>
    </xf>
    <xf numFmtId="0" fontId="23" fillId="0" borderId="0" xfId="0" applyFont="1">
      <alignment vertical="center"/>
    </xf>
    <xf numFmtId="0" fontId="19" fillId="2" borderId="0" xfId="0" applyFont="1" applyFill="1" applyAlignment="1" applyProtection="1">
      <alignment vertical="center" shrinkToFit="1"/>
      <protection locked="0"/>
    </xf>
    <xf numFmtId="0" fontId="19" fillId="0" borderId="0" xfId="0" applyFont="1" applyAlignment="1">
      <alignment horizontal="center" vertical="center"/>
    </xf>
    <xf numFmtId="0" fontId="19" fillId="2" borderId="0" xfId="0" applyFont="1" applyFill="1" applyProtection="1">
      <alignment vertical="center"/>
      <protection locked="0"/>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0" fillId="0" borderId="35" xfId="0" applyBorder="1" applyAlignment="1">
      <alignment vertical="center" shrinkToFit="1"/>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2" borderId="0" xfId="0" applyFont="1" applyFill="1" applyProtection="1">
      <alignment vertical="center"/>
      <protection locked="0"/>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2" fillId="3" borderId="0" xfId="0" applyFont="1" applyFill="1" applyAlignment="1" applyProtection="1">
      <alignment horizontal="left" vertical="top" wrapText="1"/>
      <protection locked="0"/>
    </xf>
    <xf numFmtId="0" fontId="6" fillId="0" borderId="0" xfId="2" applyFont="1" applyAlignment="1">
      <alignment horizontal="left" vertical="center"/>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lignment horizontal="center" vertical="center"/>
    </xf>
    <xf numFmtId="0" fontId="12" fillId="4" borderId="2" xfId="0" applyFont="1" applyFill="1" applyBorder="1" applyAlignment="1">
      <alignment horizontal="center" vertical="center" shrinkToFit="1"/>
    </xf>
    <xf numFmtId="0" fontId="12" fillId="0" borderId="0" xfId="0" applyFont="1" applyAlignment="1">
      <alignment horizontal="left" vertical="top" wrapText="1"/>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O$18"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G$6" lockText="1" noThreeD="1"/>
</file>

<file path=xl/ctrlProps/ctrlProp6.xml><?xml version="1.0" encoding="utf-8"?>
<formControlPr xmlns="http://schemas.microsoft.com/office/spreadsheetml/2009/9/main" objectType="CheckBox" fmlaLink="$AG$9" noThreeD="1"/>
</file>

<file path=xl/ctrlProps/ctrlProp7.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129540</xdr:colOff>
          <xdr:row>17</xdr:row>
          <xdr:rowOff>106680</xdr:rowOff>
        </xdr:from>
        <xdr:to>
          <xdr:col>1</xdr:col>
          <xdr:colOff>434340</xdr:colOff>
          <xdr:row>17</xdr:row>
          <xdr:rowOff>358140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114300</xdr:rowOff>
        </xdr:from>
        <xdr:to>
          <xdr:col>1</xdr:col>
          <xdr:colOff>441960</xdr:colOff>
          <xdr:row>18</xdr:row>
          <xdr:rowOff>365760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137160</xdr:rowOff>
        </xdr:from>
        <xdr:to>
          <xdr:col>1</xdr:col>
          <xdr:colOff>441960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114300</xdr:rowOff>
        </xdr:from>
        <xdr:to>
          <xdr:col>1</xdr:col>
          <xdr:colOff>441960</xdr:colOff>
          <xdr:row>20</xdr:row>
          <xdr:rowOff>365760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30480</xdr:colOff>
          <xdr:row>5</xdr:row>
          <xdr:rowOff>22860</xdr:rowOff>
        </xdr:from>
        <xdr:to>
          <xdr:col>2</xdr:col>
          <xdr:colOff>53340</xdr:colOff>
          <xdr:row>5</xdr:row>
          <xdr:rowOff>320040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xdr:row>
          <xdr:rowOff>60960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tabSelected="1" view="pageBreakPreview" topLeftCell="A8" zoomScaleNormal="100" zoomScaleSheetLayoutView="100" workbookViewId="0">
      <selection activeCell="C18" sqref="C18:L18"/>
    </sheetView>
  </sheetViews>
  <sheetFormatPr defaultColWidth="9" defaultRowHeight="13.2" outlineLevelCol="1"/>
  <cols>
    <col min="1" max="1" width="2.796875" style="42" customWidth="1"/>
    <col min="2" max="7" width="6.19921875" style="42" customWidth="1"/>
    <col min="8" max="8" width="9" style="42" customWidth="1"/>
    <col min="9" max="11" width="9" style="42"/>
    <col min="12" max="13" width="3.59765625" style="42" customWidth="1"/>
    <col min="14" max="14" width="9.5" style="42" hidden="1" customWidth="1" outlineLevel="1"/>
    <col min="15" max="19" width="9" style="42" hidden="1" customWidth="1" outlineLevel="1"/>
    <col min="20" max="20" width="9.5" style="42" bestFit="1" customWidth="1" collapsed="1"/>
    <col min="21" max="16384" width="9" style="42"/>
  </cols>
  <sheetData>
    <row r="1" spans="1:20">
      <c r="A1" s="42" t="s">
        <v>110</v>
      </c>
      <c r="M1" s="97"/>
      <c r="T1" s="97">
        <v>20260501</v>
      </c>
    </row>
    <row r="3" spans="1:20" ht="18.75" customHeight="1">
      <c r="A3" s="96" t="s">
        <v>109</v>
      </c>
      <c r="B3" s="95"/>
      <c r="C3" s="95"/>
      <c r="D3" s="95"/>
      <c r="E3" s="95"/>
      <c r="F3" s="95"/>
      <c r="G3" s="95"/>
      <c r="H3" s="95"/>
      <c r="I3" s="95"/>
      <c r="J3" s="95"/>
      <c r="K3" s="95"/>
      <c r="L3" s="95"/>
      <c r="M3" s="95"/>
    </row>
    <row r="4" spans="1:20" ht="11.25" customHeight="1" thickBot="1">
      <c r="A4" s="96"/>
      <c r="B4" s="95"/>
      <c r="C4" s="95"/>
      <c r="D4" s="95"/>
      <c r="E4" s="95"/>
      <c r="F4" s="95"/>
      <c r="G4" s="95"/>
      <c r="H4" s="95"/>
      <c r="I4" s="95"/>
      <c r="J4" s="95"/>
      <c r="K4" s="95"/>
      <c r="L4" s="95"/>
      <c r="M4" s="95"/>
    </row>
    <row r="5" spans="1:20">
      <c r="A5" s="94"/>
      <c r="B5" s="92"/>
      <c r="C5" s="92"/>
      <c r="D5" s="92"/>
      <c r="E5" s="93" t="str">
        <f>IF(E6="","",IF(LEN(E6)=7,"","↓保険医療機関コードを7桁で記載してください"))</f>
        <v/>
      </c>
      <c r="F5" s="92"/>
      <c r="G5" s="92"/>
      <c r="H5" s="92"/>
      <c r="I5" s="92"/>
      <c r="J5" s="92"/>
      <c r="K5" s="92"/>
      <c r="L5" s="92"/>
      <c r="M5" s="91"/>
    </row>
    <row r="6" spans="1:20" ht="22.5" customHeight="1">
      <c r="A6" s="62"/>
      <c r="B6" s="100" t="s">
        <v>108</v>
      </c>
      <c r="C6" s="100"/>
      <c r="D6" s="100"/>
      <c r="E6" s="102"/>
      <c r="F6" s="103"/>
      <c r="G6" s="104"/>
      <c r="H6" s="89"/>
      <c r="I6" s="99" t="s">
        <v>107</v>
      </c>
      <c r="J6" s="99"/>
      <c r="K6" s="99"/>
      <c r="L6" s="89"/>
      <c r="M6" s="88"/>
    </row>
    <row r="7" spans="1:20" ht="22.5" customHeight="1">
      <c r="A7" s="90"/>
      <c r="B7" s="101" t="s">
        <v>106</v>
      </c>
      <c r="C7" s="101"/>
      <c r="D7" s="101"/>
      <c r="E7" s="105"/>
      <c r="F7" s="106"/>
      <c r="G7" s="107"/>
      <c r="H7" s="89"/>
      <c r="I7" s="99"/>
      <c r="J7" s="99"/>
      <c r="K7" s="99"/>
      <c r="L7" s="89"/>
      <c r="M7" s="88"/>
    </row>
    <row r="8" spans="1:20" ht="11.25" customHeight="1">
      <c r="A8" s="86"/>
      <c r="B8" s="87"/>
      <c r="C8" s="87"/>
      <c r="D8" s="87"/>
      <c r="E8" s="43"/>
      <c r="F8" s="43"/>
      <c r="G8" s="43"/>
      <c r="H8" s="43"/>
      <c r="I8" s="43"/>
      <c r="J8" s="43"/>
      <c r="K8" s="43"/>
      <c r="L8" s="43"/>
      <c r="M8" s="85"/>
    </row>
    <row r="9" spans="1:20" ht="22.5" customHeight="1">
      <c r="A9" s="86"/>
      <c r="B9" s="108" t="s">
        <v>105</v>
      </c>
      <c r="C9" s="108"/>
      <c r="D9" s="108"/>
      <c r="E9" s="43"/>
      <c r="F9" s="43"/>
      <c r="G9" s="43"/>
      <c r="H9" s="43"/>
      <c r="I9" s="43"/>
      <c r="J9" s="43"/>
      <c r="K9" s="43"/>
      <c r="L9" s="43"/>
      <c r="M9" s="85"/>
    </row>
    <row r="10" spans="1:20" ht="22.5" customHeight="1">
      <c r="A10" s="86"/>
      <c r="B10" s="111" t="s">
        <v>104</v>
      </c>
      <c r="C10" s="111"/>
      <c r="D10" s="111"/>
      <c r="E10" s="112"/>
      <c r="F10" s="112"/>
      <c r="G10" s="112"/>
      <c r="H10" s="112"/>
      <c r="I10" s="43"/>
      <c r="J10" s="43"/>
      <c r="K10" s="43"/>
      <c r="L10" s="43"/>
      <c r="M10" s="85"/>
    </row>
    <row r="11" spans="1:20" ht="22.5" customHeight="1">
      <c r="A11" s="86"/>
      <c r="B11" s="111" t="s">
        <v>103</v>
      </c>
      <c r="C11" s="111"/>
      <c r="D11" s="111"/>
      <c r="E11" s="112"/>
      <c r="F11" s="112"/>
      <c r="G11" s="112"/>
      <c r="H11" s="112"/>
      <c r="I11" s="43"/>
      <c r="J11" s="43"/>
      <c r="K11" s="43"/>
      <c r="L11" s="43"/>
      <c r="M11" s="85"/>
    </row>
    <row r="12" spans="1:20" ht="11.25" customHeight="1">
      <c r="A12" s="62"/>
      <c r="M12" s="60"/>
    </row>
    <row r="13" spans="1:20" ht="22.5" customHeight="1">
      <c r="A13" s="62"/>
      <c r="B13" s="84" t="s">
        <v>102</v>
      </c>
      <c r="C13" s="83"/>
      <c r="D13" s="83"/>
      <c r="E13" s="83"/>
      <c r="F13" s="83"/>
      <c r="G13" s="83"/>
      <c r="H13" s="83"/>
      <c r="I13" s="83"/>
      <c r="J13" s="83"/>
      <c r="K13" s="83"/>
      <c r="L13" s="82"/>
      <c r="M13" s="60"/>
    </row>
    <row r="14" spans="1:20" ht="15" customHeight="1">
      <c r="A14" s="62"/>
      <c r="B14" s="67"/>
      <c r="C14" s="113" t="s">
        <v>128</v>
      </c>
      <c r="D14" s="113"/>
      <c r="E14" s="113"/>
      <c r="F14" s="113"/>
      <c r="G14" s="113"/>
      <c r="H14" s="113"/>
      <c r="I14" s="113"/>
      <c r="L14" s="66"/>
      <c r="M14" s="60"/>
    </row>
    <row r="15" spans="1:20" ht="33.75" customHeight="1">
      <c r="A15" s="62"/>
      <c r="B15" s="67"/>
      <c r="C15" s="113" t="s">
        <v>129</v>
      </c>
      <c r="D15" s="113"/>
      <c r="E15" s="113"/>
      <c r="F15" s="113"/>
      <c r="G15" s="113"/>
      <c r="H15" s="113"/>
      <c r="I15" s="113"/>
      <c r="J15" s="117" t="s">
        <v>101</v>
      </c>
      <c r="K15" s="117"/>
      <c r="L15" s="118"/>
      <c r="M15" s="78"/>
      <c r="P15" s="42" t="s">
        <v>100</v>
      </c>
    </row>
    <row r="16" spans="1:20" ht="11.25" customHeight="1">
      <c r="A16" s="62"/>
      <c r="B16" s="65"/>
      <c r="C16" s="81"/>
      <c r="D16" s="81"/>
      <c r="E16" s="81"/>
      <c r="F16" s="81"/>
      <c r="G16" s="81"/>
      <c r="H16" s="81"/>
      <c r="I16" s="81"/>
      <c r="J16" s="80"/>
      <c r="K16" s="80"/>
      <c r="L16" s="79"/>
      <c r="M16" s="78"/>
      <c r="O16" s="74"/>
      <c r="P16" s="42" t="s">
        <v>99</v>
      </c>
    </row>
    <row r="17" spans="1:16" ht="11.25" customHeight="1">
      <c r="A17" s="62"/>
      <c r="B17" s="77" t="str">
        <f>IF(O17=4,"","↓チェックをしてください。すべての基準に適合していない場合には届出ができません。")</f>
        <v>↓チェックをしてください。すべての基準に適合していない場合には届出ができません。</v>
      </c>
      <c r="L17" s="66"/>
      <c r="M17" s="60"/>
      <c r="O17" s="74">
        <f>COUNTIF(O18:O21,"TRUE")</f>
        <v>0</v>
      </c>
      <c r="P17" s="42" t="s">
        <v>98</v>
      </c>
    </row>
    <row r="18" spans="1:16" ht="36.75" customHeight="1">
      <c r="A18" s="62"/>
      <c r="B18" s="76"/>
      <c r="C18" s="109" t="s">
        <v>97</v>
      </c>
      <c r="D18" s="109"/>
      <c r="E18" s="109"/>
      <c r="F18" s="109"/>
      <c r="G18" s="109"/>
      <c r="H18" s="109"/>
      <c r="I18" s="109"/>
      <c r="J18" s="109"/>
      <c r="K18" s="109"/>
      <c r="L18" s="110"/>
      <c r="M18" s="75"/>
      <c r="O18" s="74" t="b">
        <v>0</v>
      </c>
      <c r="P18" s="42" t="s">
        <v>96</v>
      </c>
    </row>
    <row r="19" spans="1:16" ht="36.75" customHeight="1">
      <c r="A19" s="62"/>
      <c r="B19" s="76"/>
      <c r="C19" s="109" t="s">
        <v>95</v>
      </c>
      <c r="D19" s="109"/>
      <c r="E19" s="109"/>
      <c r="F19" s="109"/>
      <c r="G19" s="109"/>
      <c r="H19" s="109"/>
      <c r="I19" s="109"/>
      <c r="J19" s="109"/>
      <c r="K19" s="109"/>
      <c r="L19" s="110"/>
      <c r="M19" s="75"/>
      <c r="O19" s="74" t="b">
        <v>0</v>
      </c>
      <c r="P19" s="42" t="s">
        <v>94</v>
      </c>
    </row>
    <row r="20" spans="1:16" ht="36.75" customHeight="1">
      <c r="A20" s="62"/>
      <c r="B20" s="76"/>
      <c r="C20" s="109" t="s">
        <v>93</v>
      </c>
      <c r="D20" s="109"/>
      <c r="E20" s="109"/>
      <c r="F20" s="109"/>
      <c r="G20" s="109"/>
      <c r="H20" s="109"/>
      <c r="I20" s="109"/>
      <c r="J20" s="109"/>
      <c r="K20" s="109"/>
      <c r="L20" s="110"/>
      <c r="M20" s="75"/>
      <c r="O20" s="74" t="b">
        <v>0</v>
      </c>
      <c r="P20" s="42" t="s">
        <v>92</v>
      </c>
    </row>
    <row r="21" spans="1:16" ht="36.75" customHeight="1">
      <c r="A21" s="62"/>
      <c r="B21" s="76"/>
      <c r="C21" s="109" t="s">
        <v>91</v>
      </c>
      <c r="D21" s="109"/>
      <c r="E21" s="109"/>
      <c r="F21" s="109"/>
      <c r="G21" s="109"/>
      <c r="H21" s="109"/>
      <c r="I21" s="109"/>
      <c r="J21" s="109"/>
      <c r="K21" s="109"/>
      <c r="L21" s="110"/>
      <c r="M21" s="75"/>
      <c r="O21" s="74" t="b">
        <v>0</v>
      </c>
      <c r="P21" s="42" t="s">
        <v>90</v>
      </c>
    </row>
    <row r="22" spans="1:16" ht="15" customHeight="1">
      <c r="A22" s="62"/>
      <c r="B22" s="67"/>
      <c r="D22" s="119"/>
      <c r="E22" s="119"/>
      <c r="F22" s="119"/>
      <c r="G22" s="119"/>
      <c r="H22" s="119"/>
      <c r="I22" s="119"/>
      <c r="J22" s="119"/>
      <c r="K22" s="119"/>
      <c r="L22" s="120"/>
      <c r="M22" s="60"/>
      <c r="P22" s="42" t="s">
        <v>89</v>
      </c>
    </row>
    <row r="23" spans="1:16" ht="22.5" customHeight="1">
      <c r="A23" s="62"/>
      <c r="B23" s="121" t="s">
        <v>88</v>
      </c>
      <c r="C23" s="122"/>
      <c r="D23" s="122"/>
      <c r="E23" s="122"/>
      <c r="F23" s="122"/>
      <c r="G23" s="122"/>
      <c r="H23" s="122"/>
      <c r="I23" s="122"/>
      <c r="J23" s="122"/>
      <c r="K23" s="122"/>
      <c r="L23" s="123"/>
      <c r="M23" s="73"/>
      <c r="P23" s="42" t="s">
        <v>87</v>
      </c>
    </row>
    <row r="24" spans="1:16" ht="15" customHeight="1">
      <c r="A24" s="62"/>
      <c r="B24" s="67"/>
      <c r="L24" s="66"/>
      <c r="M24" s="60"/>
      <c r="P24" s="42" t="s">
        <v>86</v>
      </c>
    </row>
    <row r="25" spans="1:16" ht="22.5" customHeight="1">
      <c r="A25" s="62"/>
      <c r="B25" s="72" t="s">
        <v>28</v>
      </c>
      <c r="C25" s="71"/>
      <c r="D25" s="70" t="s">
        <v>4</v>
      </c>
      <c r="E25" s="71"/>
      <c r="F25" s="70" t="s">
        <v>85</v>
      </c>
      <c r="G25" s="71"/>
      <c r="H25" s="70" t="s">
        <v>6</v>
      </c>
      <c r="L25" s="66"/>
      <c r="M25" s="60"/>
      <c r="P25" s="42" t="s">
        <v>84</v>
      </c>
    </row>
    <row r="26" spans="1:16" ht="15" customHeight="1">
      <c r="A26" s="62"/>
      <c r="B26" s="67"/>
      <c r="L26" s="66"/>
      <c r="M26" s="60"/>
    </row>
    <row r="27" spans="1:16" ht="22.5" customHeight="1">
      <c r="A27" s="62"/>
      <c r="B27" s="67"/>
      <c r="C27" s="68" t="s">
        <v>83</v>
      </c>
      <c r="H27" s="69"/>
      <c r="I27" s="116"/>
      <c r="J27" s="116"/>
      <c r="K27" s="116"/>
      <c r="L27" s="66"/>
      <c r="M27" s="60"/>
    </row>
    <row r="28" spans="1:16" ht="22.5" customHeight="1">
      <c r="A28" s="62"/>
      <c r="B28" s="67"/>
      <c r="C28" s="68" t="s">
        <v>82</v>
      </c>
      <c r="H28" s="116"/>
      <c r="I28" s="116"/>
      <c r="J28" s="116"/>
      <c r="K28" s="116"/>
      <c r="L28" s="66"/>
      <c r="M28" s="60"/>
    </row>
    <row r="29" spans="1:16" ht="15" customHeight="1">
      <c r="A29" s="62"/>
      <c r="B29" s="67"/>
      <c r="L29" s="66"/>
      <c r="M29" s="60"/>
    </row>
    <row r="30" spans="1:16" ht="22.5" customHeight="1">
      <c r="A30" s="62"/>
      <c r="B30" s="67"/>
      <c r="G30" s="42" t="s">
        <v>81</v>
      </c>
      <c r="I30" s="114"/>
      <c r="J30" s="114"/>
      <c r="K30" s="114"/>
      <c r="L30" s="66"/>
      <c r="M30" s="60"/>
    </row>
    <row r="31" spans="1:16" ht="15" customHeight="1">
      <c r="A31" s="62"/>
      <c r="B31" s="67"/>
      <c r="L31" s="66"/>
      <c r="M31" s="60"/>
    </row>
    <row r="32" spans="1:16" ht="22.5" customHeight="1">
      <c r="A32" s="62"/>
      <c r="B32" s="115" t="s">
        <v>125</v>
      </c>
      <c r="C32" s="114"/>
      <c r="D32" s="114"/>
      <c r="E32" s="114"/>
      <c r="F32" s="42" t="s">
        <v>80</v>
      </c>
      <c r="L32" s="66"/>
      <c r="M32" s="60"/>
    </row>
    <row r="33" spans="1:13" ht="11.25" customHeight="1">
      <c r="A33" s="62"/>
      <c r="B33" s="65"/>
      <c r="C33" s="64"/>
      <c r="D33" s="64"/>
      <c r="E33" s="64"/>
      <c r="F33" s="64"/>
      <c r="G33" s="64"/>
      <c r="H33" s="64"/>
      <c r="I33" s="64"/>
      <c r="J33" s="64"/>
      <c r="K33" s="64"/>
      <c r="L33" s="63"/>
      <c r="M33" s="60"/>
    </row>
    <row r="34" spans="1:13" ht="22.5" customHeight="1">
      <c r="A34" s="62"/>
      <c r="B34" s="61" t="s">
        <v>79</v>
      </c>
      <c r="M34" s="60"/>
    </row>
    <row r="35" spans="1:13" ht="22.5" customHeight="1">
      <c r="A35" s="62"/>
      <c r="B35" s="61" t="s">
        <v>78</v>
      </c>
      <c r="M35" s="60"/>
    </row>
    <row r="36" spans="1:13" ht="22.5" customHeight="1" thickBot="1">
      <c r="A36" s="59"/>
      <c r="B36" s="58" t="s">
        <v>77</v>
      </c>
      <c r="C36" s="57"/>
      <c r="D36" s="57"/>
      <c r="E36" s="57"/>
      <c r="F36" s="57"/>
      <c r="G36" s="57"/>
      <c r="H36" s="57"/>
      <c r="I36" s="57"/>
      <c r="J36" s="57"/>
      <c r="K36" s="57"/>
      <c r="L36" s="57"/>
      <c r="M36" s="56"/>
    </row>
  </sheetData>
  <sheetProtection algorithmName="SHA-512" hashValue="z2KANvLHcosW9zE38jdaxO4b4CQwpkmBRhnYL4Y1PAD8dgDJJ0sqEb1jXxaZEyMGfXBMT06bYJhvWlltFdJU/g==" saltValue="iQyQn5652fRwZ5Qo2i5zWg=="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129540</xdr:colOff>
                    <xdr:row>17</xdr:row>
                    <xdr:rowOff>106680</xdr:rowOff>
                  </from>
                  <to>
                    <xdr:col>1</xdr:col>
                    <xdr:colOff>434340</xdr:colOff>
                    <xdr:row>17</xdr:row>
                    <xdr:rowOff>358140</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137160</xdr:colOff>
                    <xdr:row>18</xdr:row>
                    <xdr:rowOff>114300</xdr:rowOff>
                  </from>
                  <to>
                    <xdr:col>1</xdr:col>
                    <xdr:colOff>441960</xdr:colOff>
                    <xdr:row>18</xdr:row>
                    <xdr:rowOff>365760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137160</xdr:colOff>
                    <xdr:row>19</xdr:row>
                    <xdr:rowOff>137160</xdr:rowOff>
                  </from>
                  <to>
                    <xdr:col>1</xdr:col>
                    <xdr:colOff>441960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137160</xdr:colOff>
                    <xdr:row>20</xdr:row>
                    <xdr:rowOff>114300</xdr:rowOff>
                  </from>
                  <to>
                    <xdr:col>1</xdr:col>
                    <xdr:colOff>441960</xdr:colOff>
                    <xdr:row>20</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view="pageBreakPreview" topLeftCell="A14" zoomScaleNormal="100" zoomScaleSheetLayoutView="100" workbookViewId="0">
      <selection activeCell="C18" sqref="C18:L18"/>
    </sheetView>
  </sheetViews>
  <sheetFormatPr defaultColWidth="9" defaultRowHeight="16.2" outlineLevelCol="1"/>
  <cols>
    <col min="1" max="5" width="3.59765625" style="1" customWidth="1"/>
    <col min="6" max="6" width="3.59765625" style="46" customWidth="1"/>
    <col min="7" max="31" width="3.59765625" style="1" customWidth="1"/>
    <col min="32" max="32" width="3.59765625" style="1" hidden="1" customWidth="1" outlineLevel="1"/>
    <col min="33" max="33" width="12.09765625" style="1" hidden="1" customWidth="1" outlineLevel="1"/>
    <col min="34" max="36" width="3.59765625" style="1" hidden="1" customWidth="1" outlineLevel="1"/>
    <col min="37" max="37" width="8.59765625" style="2" hidden="1" customWidth="1" outlineLevel="1"/>
    <col min="38" max="41" width="3.59765625" style="1" hidden="1" customWidth="1" outlineLevel="1"/>
    <col min="42" max="42" width="3.59765625" style="1" customWidth="1" collapsed="1"/>
    <col min="43" max="49" width="3.59765625" style="1" customWidth="1"/>
    <col min="50" max="16384" width="9" style="1"/>
  </cols>
  <sheetData>
    <row r="1" spans="1:54" ht="30" customHeight="1">
      <c r="A1" s="1" t="s">
        <v>0</v>
      </c>
    </row>
    <row r="2" spans="1:54" ht="15" customHeight="1"/>
    <row r="3" spans="1:54" ht="50.1" customHeight="1">
      <c r="A3" s="129" t="s">
        <v>1</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111</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32" t="s">
        <v>28</v>
      </c>
      <c r="C11" s="132"/>
      <c r="D11" s="130"/>
      <c r="E11" s="130"/>
      <c r="F11" s="16" t="s">
        <v>4</v>
      </c>
      <c r="G11" s="130"/>
      <c r="H11" s="130"/>
      <c r="I11" s="16" t="s">
        <v>5</v>
      </c>
      <c r="J11" s="130"/>
      <c r="K11" s="130"/>
      <c r="L11" s="16" t="s">
        <v>6</v>
      </c>
      <c r="M11" s="16"/>
      <c r="N11" s="16"/>
      <c r="O11" s="16" t="s">
        <v>7</v>
      </c>
      <c r="P11" s="16"/>
      <c r="Q11" s="16"/>
      <c r="R11" s="16"/>
      <c r="S11" s="131"/>
      <c r="T11" s="131"/>
      <c r="U11" s="131"/>
      <c r="V11" s="131"/>
      <c r="W11" s="131"/>
      <c r="X11" s="131"/>
      <c r="Y11" s="131"/>
      <c r="Z11" s="131"/>
      <c r="AA11" s="131"/>
      <c r="AB11" s="131"/>
      <c r="AC11" s="131"/>
      <c r="AD11" s="131"/>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8</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9</v>
      </c>
      <c r="B14" s="125" t="s">
        <v>10</v>
      </c>
      <c r="C14" s="125"/>
      <c r="D14" s="125"/>
      <c r="E14" s="125"/>
      <c r="F14" s="125"/>
      <c r="G14" s="125"/>
      <c r="H14" s="128" t="str">
        <f>IF(別添2!E6=0,"",別添2!E6)</f>
        <v/>
      </c>
      <c r="I14" s="128"/>
      <c r="J14" s="128"/>
      <c r="K14" s="128"/>
      <c r="L14" s="128"/>
      <c r="M14" s="128"/>
      <c r="N14" s="128"/>
      <c r="O14" s="128"/>
      <c r="P14" s="128"/>
      <c r="Q14" s="128"/>
      <c r="R14" s="128"/>
      <c r="S14" s="128"/>
      <c r="T14" s="128"/>
    </row>
    <row r="15" spans="1:54" ht="30" customHeight="1">
      <c r="B15" s="125" t="s">
        <v>11</v>
      </c>
      <c r="C15" s="125"/>
      <c r="D15" s="125"/>
      <c r="E15" s="125"/>
      <c r="F15" s="125"/>
      <c r="G15" s="125"/>
      <c r="H15" s="126" t="str">
        <f>IF(別添2!H28=0,"",別添2!H28)</f>
        <v/>
      </c>
      <c r="I15" s="126"/>
      <c r="J15" s="126"/>
      <c r="K15" s="126"/>
      <c r="L15" s="126"/>
      <c r="M15" s="126"/>
      <c r="N15" s="126"/>
      <c r="O15" s="126"/>
      <c r="P15" s="126"/>
      <c r="Q15" s="126"/>
      <c r="R15" s="126"/>
      <c r="S15" s="126"/>
      <c r="T15" s="126"/>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12</v>
      </c>
      <c r="B18" s="46" t="s">
        <v>13</v>
      </c>
      <c r="D18" s="2"/>
      <c r="E18" s="2"/>
      <c r="F18" s="2"/>
      <c r="G18" s="2"/>
      <c r="J18" s="2"/>
      <c r="K18" s="2"/>
      <c r="L18" s="2"/>
      <c r="M18" s="2"/>
      <c r="N18" s="2"/>
      <c r="O18" s="2"/>
      <c r="P18" s="2"/>
      <c r="Q18" s="2"/>
      <c r="R18" s="2"/>
      <c r="S18" s="2"/>
    </row>
    <row r="19" spans="1:44" ht="30" customHeight="1">
      <c r="A19" s="12"/>
      <c r="B19" s="127" t="s">
        <v>127</v>
      </c>
      <c r="C19" s="127"/>
      <c r="D19" s="127"/>
      <c r="E19" s="127"/>
      <c r="F19" s="127"/>
      <c r="G19" s="127"/>
      <c r="H19" s="127"/>
      <c r="I19" s="127"/>
      <c r="J19" s="127"/>
      <c r="K19" s="127"/>
      <c r="L19" s="127"/>
      <c r="M19" s="127"/>
      <c r="N19" s="127"/>
      <c r="O19" s="127"/>
      <c r="P19" s="2"/>
      <c r="Q19" s="2"/>
      <c r="R19" s="2"/>
      <c r="S19" s="2"/>
    </row>
    <row r="20" spans="1:44" ht="30" customHeight="1">
      <c r="A20" s="12"/>
      <c r="B20" s="127"/>
      <c r="C20" s="127"/>
      <c r="D20" s="127"/>
      <c r="E20" s="127"/>
      <c r="F20" s="127"/>
      <c r="G20" s="127"/>
      <c r="H20" s="127"/>
      <c r="I20" s="127"/>
      <c r="J20" s="127"/>
      <c r="K20" s="127"/>
      <c r="L20" s="127"/>
      <c r="M20" s="127"/>
      <c r="N20" s="127"/>
      <c r="O20" s="127"/>
      <c r="P20" s="2"/>
      <c r="Q20" s="2"/>
      <c r="R20" s="2"/>
      <c r="S20" s="2"/>
    </row>
    <row r="21" spans="1:44" ht="30" customHeight="1">
      <c r="A21" s="12"/>
      <c r="B21" s="127"/>
      <c r="C21" s="127"/>
      <c r="D21" s="127"/>
      <c r="E21" s="127"/>
      <c r="F21" s="127"/>
      <c r="G21" s="127"/>
      <c r="H21" s="127"/>
      <c r="I21" s="127"/>
      <c r="J21" s="127"/>
      <c r="K21" s="127"/>
      <c r="L21" s="127"/>
      <c r="M21" s="127"/>
      <c r="N21" s="127"/>
      <c r="O21" s="127"/>
      <c r="P21" s="2"/>
      <c r="Q21" s="2"/>
      <c r="R21" s="2"/>
      <c r="S21" s="2"/>
    </row>
    <row r="22" spans="1:44" ht="30" customHeight="1">
      <c r="A22" s="12"/>
      <c r="B22" s="127"/>
      <c r="C22" s="127"/>
      <c r="D22" s="127"/>
      <c r="E22" s="127"/>
      <c r="F22" s="127"/>
      <c r="G22" s="127"/>
      <c r="H22" s="127"/>
      <c r="I22" s="127"/>
      <c r="J22" s="127"/>
      <c r="K22" s="127"/>
      <c r="L22" s="127"/>
      <c r="M22" s="127"/>
      <c r="N22" s="127"/>
      <c r="O22" s="127"/>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14</v>
      </c>
      <c r="B24" s="46" t="s">
        <v>15</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124" t="s">
        <v>130</v>
      </c>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41"/>
      <c r="AE25" s="47"/>
      <c r="AF25" s="47"/>
      <c r="AG25" s="16"/>
      <c r="AH25" s="19"/>
      <c r="AR25" s="18"/>
    </row>
    <row r="26" spans="1:44" s="17" customFormat="1" ht="15" customHeight="1">
      <c r="A26" s="16"/>
      <c r="B26" s="16"/>
      <c r="C26" s="41"/>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41"/>
      <c r="AE26" s="47"/>
      <c r="AF26" s="47"/>
      <c r="AG26" s="16"/>
      <c r="AH26" s="19"/>
      <c r="AR26" s="18"/>
    </row>
    <row r="27" spans="1:44" s="17" customFormat="1" ht="15" customHeight="1">
      <c r="A27" s="16"/>
      <c r="B27" s="16"/>
      <c r="C27" s="41"/>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41"/>
      <c r="AE27" s="47"/>
      <c r="AF27" s="47"/>
      <c r="AG27" s="16"/>
      <c r="AH27" s="19"/>
      <c r="AR27" s="18"/>
    </row>
    <row r="28" spans="1:44" s="17" customFormat="1" ht="15" customHeight="1">
      <c r="A28" s="16"/>
      <c r="B28" s="16"/>
      <c r="C28" s="41"/>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41"/>
      <c r="AE28" s="47"/>
      <c r="AF28" s="47"/>
      <c r="AG28" s="16"/>
      <c r="AH28" s="19"/>
      <c r="AR28" s="18"/>
    </row>
    <row r="29" spans="1:44" s="17" customFormat="1" ht="15" customHeight="1">
      <c r="A29" s="16"/>
      <c r="B29" s="16"/>
      <c r="C29" s="41"/>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41"/>
      <c r="AE29" s="47"/>
      <c r="AF29" s="47"/>
      <c r="AG29" s="16"/>
      <c r="AH29" s="19"/>
      <c r="AR29" s="18"/>
    </row>
    <row r="30" spans="1:44" s="17" customFormat="1" ht="15" customHeight="1">
      <c r="A30" s="16"/>
      <c r="B30" s="16"/>
      <c r="C30" s="41"/>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41"/>
      <c r="AE30" s="47"/>
      <c r="AF30" s="47"/>
      <c r="AG30" s="16"/>
      <c r="AH30" s="19"/>
      <c r="AR30" s="18"/>
    </row>
    <row r="31" spans="1:44" s="17" customFormat="1" ht="15" customHeight="1">
      <c r="A31" s="16"/>
      <c r="B31" s="16"/>
      <c r="C31" s="41"/>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41"/>
      <c r="AE31" s="47"/>
      <c r="AF31" s="47"/>
      <c r="AG31" s="16"/>
      <c r="AH31" s="19"/>
      <c r="AR31" s="18"/>
    </row>
    <row r="32" spans="1:44" ht="30" customHeight="1">
      <c r="A32" s="1" t="s">
        <v>16</v>
      </c>
    </row>
    <row r="33" spans="1:37" ht="25.05" customHeight="1">
      <c r="A33" s="1" t="s">
        <v>17</v>
      </c>
    </row>
    <row r="34" spans="1:37" ht="25.05" customHeight="1">
      <c r="F34" s="1"/>
      <c r="AK34" s="1"/>
    </row>
    <row r="35" spans="1:37" ht="25.05" customHeight="1">
      <c r="F35" s="1"/>
      <c r="AK35" s="1"/>
    </row>
    <row r="36" spans="1:37" ht="25.05" customHeight="1">
      <c r="F36" s="1"/>
      <c r="AK36" s="1"/>
    </row>
    <row r="37" spans="1:37" ht="25.05" customHeight="1">
      <c r="F37" s="1"/>
      <c r="AK37" s="1"/>
    </row>
    <row r="38" spans="1:37" ht="25.05" customHeight="1">
      <c r="F38" s="1"/>
      <c r="AK38" s="1"/>
    </row>
    <row r="39" spans="1:37" ht="25.05" customHeight="1">
      <c r="F39" s="1"/>
      <c r="AK39" s="1"/>
    </row>
    <row r="40" spans="1:37" ht="25.05" customHeight="1">
      <c r="F40" s="1"/>
      <c r="AK40" s="1"/>
    </row>
    <row r="41" spans="1:37" ht="25.05" customHeight="1">
      <c r="F41" s="1"/>
      <c r="AK41" s="1"/>
    </row>
    <row r="42" spans="1:37" ht="25.05" customHeight="1">
      <c r="F42" s="1"/>
      <c r="AK42" s="1"/>
    </row>
    <row r="43" spans="1:37" ht="25.05" customHeight="1">
      <c r="F43" s="1"/>
      <c r="AK43" s="1"/>
    </row>
    <row r="44" spans="1:37" ht="25.05" customHeight="1">
      <c r="F44" s="1"/>
      <c r="AK44" s="1"/>
    </row>
    <row r="45" spans="1:37" ht="25.05" customHeight="1">
      <c r="F45" s="1"/>
      <c r="AK45" s="1"/>
    </row>
    <row r="46" spans="1:37" ht="25.05" customHeight="1">
      <c r="F46" s="1"/>
      <c r="AK46" s="1"/>
    </row>
    <row r="47" spans="1:37" ht="25.05" customHeight="1">
      <c r="F47" s="1"/>
      <c r="AK47" s="1"/>
    </row>
    <row r="48" spans="1:37" ht="25.05" customHeight="1">
      <c r="F48" s="1"/>
      <c r="AK48" s="1"/>
    </row>
    <row r="49" s="1" customFormat="1" ht="25.05" customHeight="1"/>
    <row r="50" s="1" customFormat="1" ht="25.05" customHeight="1"/>
    <row r="51" s="1" customFormat="1" ht="25.05" customHeight="1"/>
    <row r="52" s="1" customFormat="1" ht="25.05" customHeight="1"/>
    <row r="53" s="1" customFormat="1" ht="25.05" customHeight="1"/>
    <row r="54" s="1" customFormat="1" ht="25.05" customHeight="1"/>
    <row r="55" s="1" customFormat="1" ht="25.05" customHeight="1"/>
  </sheetData>
  <sheetProtection algorithmName="SHA-512" hashValue="Q3d8LlHOTl1bYHfk3DGePo+eJcGxJCXQlp1WPMXmTK585vQCD+rKZY+pkNoqSRk2FZKFH8wgiTuBsSLw4MbAKA==" saltValue="jfEq1Z1qjYOYgYWdM61Abg==" spinCount="100000" sheet="1" objects="1" scenarios="1"/>
  <mergeCells count="15">
    <mergeCell ref="B14:G14"/>
    <mergeCell ref="H14:T14"/>
    <mergeCell ref="A3:AE3"/>
    <mergeCell ref="D11:E11"/>
    <mergeCell ref="G11:H11"/>
    <mergeCell ref="J11:K11"/>
    <mergeCell ref="S11:AD11"/>
    <mergeCell ref="B11:C11"/>
    <mergeCell ref="D25:AC31"/>
    <mergeCell ref="B15:G15"/>
    <mergeCell ref="H15:T15"/>
    <mergeCell ref="B19:O19"/>
    <mergeCell ref="B20:O20"/>
    <mergeCell ref="B21:O21"/>
    <mergeCell ref="B22:O22"/>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30480</xdr:colOff>
                    <xdr:row>5</xdr:row>
                    <xdr:rowOff>22860</xdr:rowOff>
                  </from>
                  <to>
                    <xdr:col>2</xdr:col>
                    <xdr:colOff>53340</xdr:colOff>
                    <xdr:row>5</xdr:row>
                    <xdr:rowOff>320040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30480</xdr:colOff>
                    <xdr:row>8</xdr:row>
                    <xdr:rowOff>60960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C18" sqref="C18:L18"/>
    </sheetView>
  </sheetViews>
  <sheetFormatPr defaultColWidth="9" defaultRowHeight="13.2"/>
  <cols>
    <col min="1" max="16384" width="9" style="42"/>
  </cols>
  <sheetData>
    <row r="1" spans="1:8">
      <c r="A1" s="42" t="s">
        <v>18</v>
      </c>
    </row>
    <row r="3" spans="1:8" ht="18.75" customHeight="1">
      <c r="A3" s="42" t="s">
        <v>19</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topLeftCell="A23" zoomScaleNormal="100" zoomScaleSheetLayoutView="100" workbookViewId="0">
      <selection activeCell="C18" sqref="C18:L18"/>
    </sheetView>
  </sheetViews>
  <sheetFormatPr defaultColWidth="8.69921875" defaultRowHeight="13.2" outlineLevelCol="1"/>
  <cols>
    <col min="1" max="1" width="4.69921875" style="18" customWidth="1"/>
    <col min="2" max="2" width="2.69921875" style="18" customWidth="1"/>
    <col min="3" max="3" width="4.59765625" style="18" customWidth="1"/>
    <col min="4" max="33" width="3.5" style="18" customWidth="1"/>
    <col min="34" max="34" width="7" style="17" hidden="1" customWidth="1" outlineLevel="1"/>
    <col min="35" max="40" width="2.69921875" style="17" hidden="1" customWidth="1" outlineLevel="1"/>
    <col min="41" max="43" width="8.69921875" style="17" hidden="1" customWidth="1" outlineLevel="1"/>
    <col min="44" max="44" width="8.69921875" style="18" collapsed="1"/>
    <col min="45" max="16384" width="8.69921875" style="18"/>
  </cols>
  <sheetData>
    <row r="1" spans="1:43" ht="16.2" customHeight="1">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2" customHeight="1">
      <c r="A2" s="155" t="s">
        <v>20</v>
      </c>
      <c r="B2" s="155"/>
      <c r="C2" s="155"/>
      <c r="D2" s="155"/>
      <c r="E2" s="155"/>
      <c r="F2" s="155"/>
      <c r="G2" s="155"/>
      <c r="H2" s="155"/>
      <c r="I2" s="155"/>
      <c r="J2" s="155"/>
      <c r="K2" s="155"/>
      <c r="L2" s="155"/>
      <c r="M2" s="155"/>
      <c r="N2" s="155"/>
      <c r="O2" s="155"/>
      <c r="P2" s="155"/>
      <c r="Q2" s="155"/>
      <c r="R2" s="155"/>
      <c r="S2" s="155"/>
      <c r="T2" s="155"/>
      <c r="U2" s="156"/>
      <c r="V2" s="156"/>
      <c r="W2" s="157" t="s">
        <v>21</v>
      </c>
      <c r="X2" s="157"/>
      <c r="Y2" s="157"/>
      <c r="Z2" s="157"/>
      <c r="AA2" s="157"/>
      <c r="AB2" s="157"/>
      <c r="AC2" s="157"/>
      <c r="AD2" s="157"/>
      <c r="AE2" s="157"/>
      <c r="AF2" s="157"/>
      <c r="AG2" s="157"/>
    </row>
    <row r="3" spans="1:43" ht="7.2"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c r="A4" s="16"/>
      <c r="B4" s="16"/>
      <c r="C4" s="16"/>
      <c r="D4" s="16"/>
      <c r="E4" s="16"/>
      <c r="F4" s="16"/>
      <c r="G4" s="16"/>
      <c r="H4" s="16"/>
      <c r="I4" s="16"/>
      <c r="J4" s="16"/>
      <c r="K4" s="16"/>
      <c r="L4" s="16"/>
      <c r="M4" s="16"/>
      <c r="N4" s="16"/>
      <c r="O4" s="16"/>
      <c r="P4" s="16"/>
      <c r="Q4" s="16"/>
      <c r="R4" s="16"/>
      <c r="S4" s="158" t="s">
        <v>22</v>
      </c>
      <c r="T4" s="158"/>
      <c r="U4" s="158"/>
      <c r="V4" s="158"/>
      <c r="W4" s="158"/>
      <c r="X4" s="152" t="str">
        <f>IF(様式101_歯科技工所ベースアップ支援料!H14=0,"",様式101_歯科技工所ベースアップ支援料!H14)</f>
        <v/>
      </c>
      <c r="Y4" s="153"/>
      <c r="Z4" s="153"/>
      <c r="AA4" s="153"/>
      <c r="AB4" s="153"/>
      <c r="AC4" s="153"/>
      <c r="AD4" s="153"/>
      <c r="AE4" s="153"/>
      <c r="AF4" s="153"/>
      <c r="AG4" s="154"/>
    </row>
    <row r="5" spans="1:43" ht="16.2" customHeight="1">
      <c r="A5" s="16"/>
      <c r="B5" s="16"/>
      <c r="C5" s="16"/>
      <c r="D5" s="16"/>
      <c r="E5" s="16"/>
      <c r="F5" s="16"/>
      <c r="G5" s="16"/>
      <c r="H5" s="16"/>
      <c r="I5" s="16"/>
      <c r="J5" s="16"/>
      <c r="K5" s="16"/>
      <c r="L5" s="16"/>
      <c r="M5" s="16"/>
      <c r="N5" s="16"/>
      <c r="O5" s="16"/>
      <c r="P5" s="16"/>
      <c r="Q5" s="16"/>
      <c r="R5" s="16"/>
      <c r="S5" s="132" t="s">
        <v>23</v>
      </c>
      <c r="T5" s="132"/>
      <c r="U5" s="132"/>
      <c r="V5" s="132"/>
      <c r="W5" s="151"/>
      <c r="X5" s="152" t="str">
        <f>IF(様式101_歯科技工所ベースアップ支援料!H15=0,"",様式101_歯科技工所ベースアップ支援料!H15)</f>
        <v/>
      </c>
      <c r="Y5" s="153"/>
      <c r="Z5" s="153"/>
      <c r="AA5" s="153"/>
      <c r="AB5" s="153"/>
      <c r="AC5" s="153"/>
      <c r="AD5" s="153"/>
      <c r="AE5" s="153"/>
      <c r="AF5" s="153"/>
      <c r="AG5" s="154"/>
    </row>
    <row r="6" spans="1:43" s="24" customFormat="1" ht="16.2" customHeight="1">
      <c r="X6" s="25"/>
      <c r="Y6" s="25"/>
      <c r="Z6" s="25"/>
      <c r="AA6" s="25"/>
      <c r="AB6" s="25"/>
      <c r="AC6" s="25"/>
      <c r="AD6" s="25"/>
      <c r="AE6" s="25"/>
      <c r="AF6" s="25"/>
      <c r="AG6" s="25"/>
      <c r="AH6" s="26"/>
      <c r="AI6" s="26"/>
      <c r="AJ6" s="26"/>
      <c r="AK6" s="26"/>
      <c r="AL6" s="26"/>
      <c r="AM6" s="26"/>
      <c r="AN6" s="26"/>
      <c r="AO6" s="26"/>
      <c r="AP6" s="26"/>
      <c r="AQ6" s="26"/>
    </row>
    <row r="7" spans="1:43" ht="16.2" customHeight="1">
      <c r="A7" s="27" t="s">
        <v>24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2" customHeight="1">
      <c r="A8" s="17"/>
      <c r="B8" s="17"/>
      <c r="C8" s="17"/>
      <c r="D8" s="17"/>
      <c r="E8" s="17"/>
      <c r="F8" s="17"/>
      <c r="G8" s="17"/>
      <c r="H8" s="17"/>
      <c r="I8" s="17"/>
      <c r="J8" s="17"/>
      <c r="AH8" s="18"/>
      <c r="AI8" s="18"/>
      <c r="AJ8" s="18"/>
      <c r="AK8" s="18"/>
      <c r="AL8" s="18"/>
      <c r="AM8" s="18"/>
      <c r="AN8" s="18"/>
      <c r="AO8" s="18"/>
      <c r="AP8" s="18"/>
      <c r="AQ8" s="18"/>
    </row>
    <row r="9" spans="1:43" ht="20.100000000000001" customHeight="1">
      <c r="A9" s="17"/>
      <c r="B9" s="28"/>
      <c r="C9" s="29" t="s">
        <v>25</v>
      </c>
      <c r="D9" s="29"/>
      <c r="E9" s="29"/>
      <c r="F9" s="29"/>
      <c r="G9" s="29"/>
      <c r="H9" s="29"/>
      <c r="I9" s="17"/>
      <c r="J9" s="17"/>
      <c r="AH9" s="17" t="b">
        <v>0</v>
      </c>
      <c r="AI9" s="18"/>
      <c r="AJ9" s="18"/>
      <c r="AK9" s="18"/>
      <c r="AL9" s="18"/>
      <c r="AM9" s="18"/>
      <c r="AN9" s="18"/>
      <c r="AO9" s="18"/>
      <c r="AP9" s="18"/>
      <c r="AQ9" s="18"/>
    </row>
    <row r="10" spans="1:43" s="17" customFormat="1" ht="16.2" customHeight="1">
      <c r="K10" s="18"/>
    </row>
    <row r="11" spans="1:43" s="17" customFormat="1" ht="16.2" customHeight="1">
      <c r="K11" s="18"/>
    </row>
    <row r="12" spans="1:43" ht="16.2" customHeight="1">
      <c r="A12" s="27" t="s">
        <v>26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2" customHeight="1" thickBot="1">
      <c r="A13" s="16" t="s">
        <v>27</v>
      </c>
      <c r="B13" s="16"/>
      <c r="C13" s="16"/>
      <c r="D13" s="16"/>
      <c r="E13" s="16"/>
      <c r="F13" s="16"/>
      <c r="L13" s="16"/>
      <c r="M13" s="16"/>
      <c r="N13" s="16"/>
      <c r="O13" s="16"/>
      <c r="P13" s="16"/>
      <c r="Q13" s="16"/>
      <c r="R13" s="16"/>
      <c r="S13" s="16"/>
      <c r="T13" s="16"/>
      <c r="U13" s="16"/>
      <c r="V13" s="16"/>
      <c r="AE13" s="16"/>
      <c r="AF13" s="16"/>
      <c r="AG13" s="16"/>
    </row>
    <row r="14" spans="1:43" ht="16.2" customHeight="1" thickBot="1">
      <c r="B14" s="146" t="s">
        <v>28</v>
      </c>
      <c r="C14" s="147"/>
      <c r="D14" s="147"/>
      <c r="E14" s="148"/>
      <c r="F14" s="148"/>
      <c r="G14" s="30" t="s">
        <v>4</v>
      </c>
      <c r="H14" s="148"/>
      <c r="I14" s="148"/>
      <c r="J14" s="30" t="s">
        <v>5</v>
      </c>
      <c r="K14" s="30"/>
      <c r="L14" s="30" t="s">
        <v>29</v>
      </c>
      <c r="M14" s="30" t="s">
        <v>28</v>
      </c>
      <c r="N14" s="30"/>
      <c r="O14" s="148"/>
      <c r="P14" s="148"/>
      <c r="Q14" s="30" t="s">
        <v>4</v>
      </c>
      <c r="R14" s="148"/>
      <c r="S14" s="148"/>
      <c r="T14" s="31" t="s">
        <v>5</v>
      </c>
      <c r="V14" s="149" t="str">
        <f>IF(OR(E14="",H14="",O14="",R14=""),"",((O14-E14)*12)+(R14-H14)+1)</f>
        <v/>
      </c>
      <c r="W14" s="149"/>
      <c r="X14" s="149"/>
      <c r="Y14" s="150"/>
      <c r="Z14" s="16" t="s">
        <v>30</v>
      </c>
      <c r="AA14" s="16"/>
      <c r="AG14" s="16"/>
    </row>
    <row r="15" spans="1:43" ht="16.2"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2" customHeight="1" thickBot="1">
      <c r="A16" s="16" t="s">
        <v>31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2" customHeight="1" thickBot="1">
      <c r="A17" s="16"/>
      <c r="B17" s="146" t="s">
        <v>28</v>
      </c>
      <c r="C17" s="147"/>
      <c r="D17" s="147"/>
      <c r="E17" s="148"/>
      <c r="F17" s="148"/>
      <c r="G17" s="30" t="s">
        <v>4</v>
      </c>
      <c r="H17" s="148"/>
      <c r="I17" s="148"/>
      <c r="J17" s="30" t="s">
        <v>5</v>
      </c>
      <c r="K17" s="30"/>
      <c r="L17" s="30" t="s">
        <v>29</v>
      </c>
      <c r="M17" s="30" t="s">
        <v>28</v>
      </c>
      <c r="N17" s="30"/>
      <c r="O17" s="148"/>
      <c r="P17" s="148"/>
      <c r="Q17" s="30" t="s">
        <v>4</v>
      </c>
      <c r="R17" s="148"/>
      <c r="S17" s="148"/>
      <c r="T17" s="31" t="s">
        <v>5</v>
      </c>
      <c r="V17" s="149" t="str">
        <f>IF(OR(E17="",H17="",O17="",R17=""),"",((O17-E17)*12)+(R17-H17)+1)</f>
        <v/>
      </c>
      <c r="W17" s="149"/>
      <c r="X17" s="149"/>
      <c r="Y17" s="150"/>
      <c r="Z17" s="16" t="s">
        <v>30</v>
      </c>
      <c r="AA17" s="16"/>
      <c r="AG17" s="16"/>
    </row>
    <row r="18" spans="1:44" s="17" customFormat="1" ht="16.2"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2"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2"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32</v>
      </c>
      <c r="B21" s="27"/>
      <c r="C21" s="16"/>
      <c r="D21" s="16"/>
      <c r="E21" s="16"/>
      <c r="F21" s="16"/>
      <c r="G21" s="16"/>
      <c r="H21" s="16"/>
      <c r="I21" s="16"/>
      <c r="J21" s="16"/>
      <c r="K21" s="16"/>
      <c r="L21" s="16"/>
      <c r="M21" s="16"/>
      <c r="N21" s="16"/>
      <c r="O21" s="16"/>
      <c r="P21" s="16"/>
      <c r="Q21" s="16"/>
      <c r="R21" s="16"/>
      <c r="S21" s="16"/>
      <c r="T21" s="141"/>
      <c r="U21" s="141"/>
      <c r="V21" s="141"/>
      <c r="W21" s="141"/>
      <c r="X21" s="141"/>
      <c r="Y21" s="141"/>
      <c r="Z21" s="16"/>
      <c r="AA21" s="16"/>
      <c r="AB21" s="16"/>
      <c r="AC21" s="16"/>
      <c r="AD21" s="16"/>
      <c r="AE21" s="16"/>
      <c r="AF21" s="16"/>
      <c r="AG21" s="16"/>
      <c r="AR21" s="18"/>
    </row>
    <row r="22" spans="1:44" s="17" customFormat="1" ht="15" customHeight="1">
      <c r="A22" s="35" t="s">
        <v>33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42">
        <f>SUM(P28,P29,P30,P31)</f>
        <v>0</v>
      </c>
      <c r="AC22" s="142"/>
      <c r="AD22" s="142"/>
      <c r="AE22" s="142"/>
      <c r="AF22" s="142"/>
      <c r="AG22" s="37" t="s">
        <v>34</v>
      </c>
      <c r="AR22" s="18"/>
    </row>
    <row r="23" spans="1:44" ht="15" customHeight="1" thickBot="1">
      <c r="A23" s="49" t="s">
        <v>41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143">
        <f>AB22*150</f>
        <v>0</v>
      </c>
      <c r="AC23" s="143"/>
      <c r="AD23" s="143"/>
      <c r="AE23" s="143"/>
      <c r="AF23" s="143"/>
      <c r="AG23" s="51" t="s">
        <v>42</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35</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44" t="s">
        <v>36</v>
      </c>
      <c r="C27" s="144"/>
      <c r="D27" s="144"/>
      <c r="E27" s="144"/>
      <c r="F27" s="144"/>
      <c r="G27" s="144"/>
      <c r="H27" s="144"/>
      <c r="I27" s="144"/>
      <c r="J27" s="144"/>
      <c r="K27" s="144"/>
      <c r="L27" s="144"/>
      <c r="M27" s="144"/>
      <c r="N27" s="144"/>
      <c r="O27" s="145"/>
      <c r="P27" s="145" t="s">
        <v>37</v>
      </c>
      <c r="Q27" s="145"/>
      <c r="R27" s="145"/>
      <c r="S27" s="16"/>
      <c r="T27" s="16"/>
      <c r="U27" s="16"/>
      <c r="V27" s="16"/>
      <c r="W27" s="16"/>
      <c r="X27" s="16"/>
      <c r="Y27" s="16"/>
      <c r="Z27" s="16"/>
      <c r="AA27" s="16"/>
      <c r="AB27" s="16"/>
      <c r="AC27" s="16"/>
      <c r="AD27" s="16"/>
      <c r="AE27" s="16"/>
      <c r="AF27" s="16"/>
      <c r="AG27" s="16"/>
    </row>
    <row r="28" spans="1:44" ht="15" customHeight="1">
      <c r="A28" s="27"/>
      <c r="B28" s="135" t="s">
        <v>127</v>
      </c>
      <c r="C28" s="136"/>
      <c r="D28" s="136"/>
      <c r="E28" s="136"/>
      <c r="F28" s="136"/>
      <c r="G28" s="136"/>
      <c r="H28" s="136"/>
      <c r="I28" s="136"/>
      <c r="J28" s="136"/>
      <c r="K28" s="136"/>
      <c r="L28" s="136"/>
      <c r="M28" s="136"/>
      <c r="N28" s="137"/>
      <c r="O28" s="44"/>
      <c r="P28" s="138"/>
      <c r="Q28" s="139"/>
      <c r="R28" s="140"/>
      <c r="S28" s="16" t="s">
        <v>34</v>
      </c>
      <c r="T28" s="16"/>
      <c r="U28" s="16"/>
      <c r="V28" s="16"/>
      <c r="W28" s="16"/>
      <c r="X28" s="16"/>
      <c r="Y28" s="16"/>
      <c r="Z28" s="16"/>
      <c r="AA28" s="16"/>
      <c r="AB28" s="16"/>
      <c r="AC28" s="16"/>
      <c r="AD28" s="16"/>
      <c r="AE28" s="16"/>
      <c r="AF28" s="16"/>
      <c r="AG28" s="16"/>
    </row>
    <row r="29" spans="1:44" ht="15" customHeight="1">
      <c r="A29" s="27"/>
      <c r="B29" s="135"/>
      <c r="C29" s="136"/>
      <c r="D29" s="136"/>
      <c r="E29" s="136"/>
      <c r="F29" s="136"/>
      <c r="G29" s="136"/>
      <c r="H29" s="136"/>
      <c r="I29" s="136"/>
      <c r="J29" s="136"/>
      <c r="K29" s="136"/>
      <c r="L29" s="136"/>
      <c r="M29" s="136"/>
      <c r="N29" s="137"/>
      <c r="O29" s="44"/>
      <c r="P29" s="138"/>
      <c r="Q29" s="139"/>
      <c r="R29" s="140"/>
      <c r="S29" s="16" t="s">
        <v>34</v>
      </c>
      <c r="T29" s="16"/>
      <c r="U29" s="16"/>
      <c r="V29" s="16"/>
      <c r="W29" s="16"/>
      <c r="X29" s="16"/>
      <c r="Y29" s="16"/>
      <c r="Z29" s="16"/>
      <c r="AA29" s="16"/>
      <c r="AB29" s="16"/>
      <c r="AC29" s="16"/>
      <c r="AD29" s="16"/>
      <c r="AE29" s="16"/>
      <c r="AF29" s="16"/>
      <c r="AG29" s="16"/>
    </row>
    <row r="30" spans="1:44" ht="15" customHeight="1">
      <c r="A30" s="27"/>
      <c r="B30" s="135"/>
      <c r="C30" s="136"/>
      <c r="D30" s="136"/>
      <c r="E30" s="136"/>
      <c r="F30" s="136"/>
      <c r="G30" s="136"/>
      <c r="H30" s="136"/>
      <c r="I30" s="136"/>
      <c r="J30" s="136"/>
      <c r="K30" s="136"/>
      <c r="L30" s="136"/>
      <c r="M30" s="136"/>
      <c r="N30" s="137"/>
      <c r="O30" s="44"/>
      <c r="P30" s="138"/>
      <c r="Q30" s="139"/>
      <c r="R30" s="140"/>
      <c r="S30" s="16" t="s">
        <v>34</v>
      </c>
      <c r="T30" s="16"/>
      <c r="U30" s="16"/>
      <c r="V30" s="16"/>
      <c r="W30" s="16"/>
      <c r="X30" s="16"/>
      <c r="Y30" s="16"/>
      <c r="Z30" s="16"/>
      <c r="AA30" s="16"/>
      <c r="AB30" s="16"/>
      <c r="AC30" s="16"/>
      <c r="AD30" s="16"/>
      <c r="AE30" s="16"/>
      <c r="AF30" s="16"/>
      <c r="AG30" s="16"/>
    </row>
    <row r="31" spans="1:44" ht="15.75" customHeight="1">
      <c r="A31" s="27"/>
      <c r="B31" s="135"/>
      <c r="C31" s="136"/>
      <c r="D31" s="136"/>
      <c r="E31" s="136"/>
      <c r="F31" s="136"/>
      <c r="G31" s="136"/>
      <c r="H31" s="136"/>
      <c r="I31" s="136"/>
      <c r="J31" s="136"/>
      <c r="K31" s="136"/>
      <c r="L31" s="136"/>
      <c r="M31" s="136"/>
      <c r="N31" s="137"/>
      <c r="O31" s="44"/>
      <c r="P31" s="138"/>
      <c r="Q31" s="139"/>
      <c r="R31" s="140"/>
      <c r="S31" s="16" t="s">
        <v>34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28</v>
      </c>
      <c r="E37" s="16"/>
      <c r="F37" s="130"/>
      <c r="G37" s="130"/>
      <c r="H37" s="16" t="s">
        <v>4</v>
      </c>
      <c r="I37" s="130"/>
      <c r="J37" s="130"/>
      <c r="K37" s="16" t="s">
        <v>5</v>
      </c>
      <c r="L37" s="130"/>
      <c r="M37" s="130"/>
      <c r="N37" s="16" t="s">
        <v>6</v>
      </c>
      <c r="O37" s="16"/>
      <c r="P37" s="16"/>
      <c r="Q37" s="16" t="s">
        <v>7</v>
      </c>
      <c r="R37" s="16"/>
      <c r="S37" s="16"/>
      <c r="T37" s="16"/>
      <c r="U37" s="133" t="str">
        <f>IF(様式101_歯科技工所ベースアップ支援料!S11=0,"",様式101_歯科技工所ベースアップ支援料!S11)</f>
        <v/>
      </c>
      <c r="V37" s="133"/>
      <c r="W37" s="133"/>
      <c r="X37" s="133"/>
      <c r="Y37" s="133"/>
      <c r="Z37" s="133"/>
      <c r="AA37" s="133"/>
      <c r="AB37" s="133"/>
      <c r="AC37" s="133"/>
      <c r="AD37" s="133"/>
      <c r="AE37" s="133"/>
      <c r="AF37" s="133"/>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39</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34" t="s">
        <v>43</v>
      </c>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S5:W5"/>
    <mergeCell ref="X5:AG5"/>
    <mergeCell ref="A2:T2"/>
    <mergeCell ref="U2:V2"/>
    <mergeCell ref="W2:AG2"/>
    <mergeCell ref="S4:W4"/>
    <mergeCell ref="X4:AG4"/>
    <mergeCell ref="V17:Y17"/>
    <mergeCell ref="B14:D14"/>
    <mergeCell ref="E14:F14"/>
    <mergeCell ref="H14:I14"/>
    <mergeCell ref="O14:P14"/>
    <mergeCell ref="R14:S14"/>
    <mergeCell ref="V14:Y14"/>
    <mergeCell ref="B28:N28"/>
    <mergeCell ref="P28:R28"/>
    <mergeCell ref="B17:D17"/>
    <mergeCell ref="E17:F17"/>
    <mergeCell ref="H17:I17"/>
    <mergeCell ref="O17:P17"/>
    <mergeCell ref="R17:S17"/>
    <mergeCell ref="T21:Y21"/>
    <mergeCell ref="AB22:AF22"/>
    <mergeCell ref="AB23:AF23"/>
    <mergeCell ref="B27:O27"/>
    <mergeCell ref="P27:R27"/>
    <mergeCell ref="B29:N29"/>
    <mergeCell ref="P29:R29"/>
    <mergeCell ref="B30:N30"/>
    <mergeCell ref="P30:R30"/>
    <mergeCell ref="B31:N31"/>
    <mergeCell ref="P31:R31"/>
    <mergeCell ref="F37:G37"/>
    <mergeCell ref="I37:J37"/>
    <mergeCell ref="L37:M37"/>
    <mergeCell ref="U37:AF37"/>
    <mergeCell ref="A42:AG42"/>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15240</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S4"/>
  <sheetViews>
    <sheetView workbookViewId="0"/>
  </sheetViews>
  <sheetFormatPr defaultRowHeight="18"/>
  <cols>
    <col min="45" max="45" width="9.5" bestFit="1" customWidth="1"/>
  </cols>
  <sheetData>
    <row r="1" spans="1:45">
      <c r="A1" s="53" t="s">
        <v>44</v>
      </c>
      <c r="B1" s="53" t="s">
        <v>112</v>
      </c>
      <c r="C1" s="53" t="s">
        <v>113</v>
      </c>
      <c r="D1" s="53" t="s">
        <v>114</v>
      </c>
      <c r="E1" s="53" t="s">
        <v>115</v>
      </c>
      <c r="F1" s="53" t="s">
        <v>116</v>
      </c>
      <c r="G1" s="53" t="s">
        <v>117</v>
      </c>
      <c r="H1" s="53" t="s">
        <v>118</v>
      </c>
      <c r="I1" s="53" t="s">
        <v>119</v>
      </c>
      <c r="J1" s="53" t="s">
        <v>120</v>
      </c>
      <c r="K1" s="53" t="s">
        <v>121</v>
      </c>
      <c r="L1" s="53" t="s">
        <v>122</v>
      </c>
      <c r="M1" s="53" t="s">
        <v>123</v>
      </c>
      <c r="N1" s="53" t="s">
        <v>124</v>
      </c>
      <c r="O1" s="53" t="s">
        <v>45</v>
      </c>
      <c r="P1" s="53" t="s">
        <v>46</v>
      </c>
      <c r="Q1" s="53" t="s">
        <v>47</v>
      </c>
      <c r="R1" s="53" t="s">
        <v>48</v>
      </c>
      <c r="S1" s="53" t="s">
        <v>49</v>
      </c>
      <c r="T1" s="53" t="s">
        <v>50</v>
      </c>
      <c r="U1" s="53" t="s">
        <v>76</v>
      </c>
      <c r="V1" s="53" t="s">
        <v>51</v>
      </c>
      <c r="W1" s="53" t="s">
        <v>52</v>
      </c>
      <c r="X1" s="53" t="s">
        <v>53</v>
      </c>
      <c r="Y1" s="53" t="s">
        <v>54</v>
      </c>
      <c r="Z1" s="53" t="s">
        <v>55</v>
      </c>
      <c r="AA1" s="53" t="s">
        <v>56</v>
      </c>
      <c r="AB1" s="53" t="s">
        <v>57</v>
      </c>
      <c r="AC1" s="53" t="s">
        <v>58</v>
      </c>
      <c r="AD1" s="53" t="s">
        <v>59</v>
      </c>
      <c r="AE1" s="53" t="s">
        <v>60</v>
      </c>
      <c r="AF1" s="53" t="s">
        <v>61</v>
      </c>
      <c r="AG1" s="53" t="s">
        <v>62</v>
      </c>
      <c r="AH1" s="53" t="s">
        <v>63</v>
      </c>
      <c r="AI1" s="53" t="s">
        <v>64</v>
      </c>
      <c r="AJ1" s="53" t="s">
        <v>65</v>
      </c>
      <c r="AK1" s="53" t="s">
        <v>66</v>
      </c>
      <c r="AL1" s="53" t="s">
        <v>67</v>
      </c>
      <c r="AM1" s="53" t="s">
        <v>68</v>
      </c>
      <c r="AN1" s="53" t="s">
        <v>69</v>
      </c>
      <c r="AO1" s="53" t="s">
        <v>70</v>
      </c>
      <c r="AP1" s="53" t="s">
        <v>71</v>
      </c>
      <c r="AQ1" s="53" t="s">
        <v>72</v>
      </c>
      <c r="AR1" s="53" t="s">
        <v>73</v>
      </c>
      <c r="AS1" s="98" t="s">
        <v>126</v>
      </c>
    </row>
    <row r="2" spans="1:45">
      <c r="A2" s="54" t="s">
        <v>74</v>
      </c>
      <c r="B2" s="54">
        <f>別添2!$E$6</f>
        <v>0</v>
      </c>
      <c r="C2" s="54">
        <f>別添2!$E$10</f>
        <v>0</v>
      </c>
      <c r="D2" s="54">
        <f>別添2!$E$11</f>
        <v>0</v>
      </c>
      <c r="E2" s="54">
        <f>別添2!$E$11</f>
        <v>0</v>
      </c>
      <c r="F2" s="54" t="str">
        <f>別添2!C14</f>
        <v>新規届出</v>
      </c>
      <c r="G2" s="54" t="str">
        <f>別添2!$C$15</f>
        <v>歯科技工所ベースアップ支援料</v>
      </c>
      <c r="H2" s="54">
        <f>別添2!$C$25</f>
        <v>0</v>
      </c>
      <c r="I2" s="54">
        <f>別添2!$E$25</f>
        <v>0</v>
      </c>
      <c r="J2" s="54">
        <f>別添2!$G$25</f>
        <v>0</v>
      </c>
      <c r="K2" s="54">
        <f>別添2!$H$27</f>
        <v>0</v>
      </c>
      <c r="L2" s="54">
        <f>別添2!$I$27</f>
        <v>0</v>
      </c>
      <c r="M2" s="54">
        <f>別添2!$H$28</f>
        <v>0</v>
      </c>
      <c r="N2" s="54">
        <f>別添2!$I$30</f>
        <v>0</v>
      </c>
      <c r="O2" s="54" t="str">
        <f>様式101_歯科技工所ベースアップ支援料!$H$14</f>
        <v/>
      </c>
      <c r="P2" s="54" t="str">
        <f>様式101_歯科技工所ベースアップ支援料!$H$15</f>
        <v/>
      </c>
      <c r="Q2" s="54" t="str">
        <f>様式101_歯科技工所ベースアップ支援料!$B$19</f>
        <v>株式会社ワールドラボ</v>
      </c>
      <c r="R2" s="54">
        <f>様式101_歯科技工所ベースアップ支援料!$B$20</f>
        <v>0</v>
      </c>
      <c r="S2" s="54">
        <f>様式101_歯科技工所ベースアップ支援料!$B$21</f>
        <v>0</v>
      </c>
      <c r="T2" s="54">
        <f>様式101_歯科技工所ベースアップ支援料!$B$22</f>
        <v>0</v>
      </c>
      <c r="U2" s="54">
        <f>'（別添１）実績報告書'!$U$2</f>
        <v>0</v>
      </c>
      <c r="V2" s="54">
        <f>'（別添１）実績報告書'!$E$14</f>
        <v>0</v>
      </c>
      <c r="W2" s="54">
        <f>'（別添１）実績報告書'!$H$14</f>
        <v>0</v>
      </c>
      <c r="X2" s="54">
        <f>'（別添１）実績報告書'!$O$14</f>
        <v>0</v>
      </c>
      <c r="Y2" s="54">
        <f>'（別添１）実績報告書'!$R$14</f>
        <v>0</v>
      </c>
      <c r="Z2" s="54" t="str">
        <f>'（別添１）実績報告書'!$V$14</f>
        <v/>
      </c>
      <c r="AA2" s="54">
        <f>'（別添１）実績報告書'!$E$17</f>
        <v>0</v>
      </c>
      <c r="AB2" s="54">
        <f>'（別添１）実績報告書'!$H$17</f>
        <v>0</v>
      </c>
      <c r="AC2" s="54">
        <f>'（別添１）実績報告書'!$O$17</f>
        <v>0</v>
      </c>
      <c r="AD2" s="54">
        <f>'（別添１）実績報告書'!$R$17</f>
        <v>0</v>
      </c>
      <c r="AE2" s="54" t="str">
        <f>'（別添１）実績報告書'!$V$17</f>
        <v/>
      </c>
      <c r="AF2" s="55">
        <f>'（別添１）実績報告書'!$AB$22</f>
        <v>0</v>
      </c>
      <c r="AG2" s="55">
        <f>'（別添１）実績報告書'!$AB$23</f>
        <v>0</v>
      </c>
      <c r="AH2" s="54" t="str">
        <f>'（別添１）実績報告書'!$B$28</f>
        <v>株式会社ワールドラボ</v>
      </c>
      <c r="AI2" s="54">
        <f>'（別添１）実績報告書'!$P$28</f>
        <v>0</v>
      </c>
      <c r="AJ2" s="54">
        <f>'（別添１）実績報告書'!$B$29</f>
        <v>0</v>
      </c>
      <c r="AK2" s="54">
        <f>'（別添１）実績報告書'!$P$29</f>
        <v>0</v>
      </c>
      <c r="AL2" s="54">
        <f>'（別添１）実績報告書'!$B$30</f>
        <v>0</v>
      </c>
      <c r="AM2" s="54">
        <f>'（別添１）実績報告書'!$P$30</f>
        <v>0</v>
      </c>
      <c r="AN2" s="54">
        <f>'（別添１）実績報告書'!$B$31</f>
        <v>0</v>
      </c>
      <c r="AO2" s="54">
        <f>'（別添１）実績報告書'!$P$31</f>
        <v>0</v>
      </c>
      <c r="AP2" s="54">
        <f>'（別添１）実績報告書'!$F$37</f>
        <v>0</v>
      </c>
      <c r="AQ2" s="54">
        <f>'（別添１）実績報告書'!$I$37</f>
        <v>0</v>
      </c>
      <c r="AR2" s="54">
        <f>'（別添１）実績報告書'!$L$37</f>
        <v>0</v>
      </c>
      <c r="AS2">
        <v>20260424</v>
      </c>
    </row>
    <row r="4" spans="1:45">
      <c r="A4" t="str">
        <f>IF('（別添１）実績報告書'!$AH$9=TRUE,"実績","")</f>
        <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5C4FCB-8B6C-44B8-AC92-6E7307E88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82D205-478C-4C30-B06B-C9C1A6419D04}">
  <ds:schemaRefs>
    <ds:schemaRef ds:uri="cc65c493-46e3-4a51-bdc3-517cdfaa7574"/>
    <ds:schemaRef ds:uri="7416dcb5-151a-428d-b9dd-c50cd68ce8a8"/>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dcmitype/"/>
    <ds:schemaRef ds:uri="http://purl.org/dc/terms/"/>
    <ds:schemaRef ds:uri="http://purl.org/dc/elements/1.1/"/>
  </ds:schemaRefs>
</ds:datastoreItem>
</file>

<file path=customXml/itemProps3.xml><?xml version="1.0" encoding="utf-8"?>
<ds:datastoreItem xmlns:ds="http://schemas.openxmlformats.org/officeDocument/2006/customXml" ds:itemID="{62F47F27-459E-4674-83E3-4221F595A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小野 真弥</cp:lastModifiedBy>
  <cp:lastPrinted>2026-05-20T00:35:33Z</cp:lastPrinted>
  <dcterms:modified xsi:type="dcterms:W3CDTF">2026-05-20T00:48:05Z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